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stegemann/Downloads/"/>
    </mc:Choice>
  </mc:AlternateContent>
  <xr:revisionPtr revIDLastSave="0" documentId="8_{65E0F0E5-2831-124C-AAFD-860248684CE8}" xr6:coauthVersionLast="47" xr6:coauthVersionMax="47" xr10:uidLastSave="{00000000-0000-0000-0000-000000000000}"/>
  <bookViews>
    <workbookView xWindow="0" yWindow="500" windowWidth="33980" windowHeight="27040" xr2:uid="{481A62F2-2024-453D-BE33-AF3268AD766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8" i="1" l="1"/>
  <c r="D139" i="1"/>
  <c r="D140" i="1"/>
  <c r="D141" i="1"/>
  <c r="D142" i="1"/>
  <c r="D143" i="1"/>
  <c r="D144" i="1"/>
  <c r="D137" i="1"/>
  <c r="F137" i="1" s="1"/>
  <c r="B144" i="1"/>
  <c r="F144" i="1" s="1"/>
  <c r="B143" i="1"/>
  <c r="F143" i="1" s="1"/>
  <c r="B142" i="1"/>
  <c r="F141" i="1"/>
  <c r="B141" i="1"/>
  <c r="B140" i="1"/>
  <c r="F140" i="1" s="1"/>
  <c r="B139" i="1"/>
  <c r="B138" i="1"/>
  <c r="F138" i="1" s="1"/>
  <c r="B137" i="1"/>
  <c r="D123" i="1"/>
  <c r="D127" i="1"/>
  <c r="D119" i="1"/>
  <c r="B130" i="1"/>
  <c r="D130" i="1" s="1"/>
  <c r="B129" i="1"/>
  <c r="B128" i="1"/>
  <c r="D128" i="1" s="1"/>
  <c r="F128" i="1" s="1"/>
  <c r="B127" i="1"/>
  <c r="B126" i="1"/>
  <c r="D126" i="1" s="1"/>
  <c r="B125" i="1"/>
  <c r="B124" i="1"/>
  <c r="D124" i="1" s="1"/>
  <c r="F124" i="1" s="1"/>
  <c r="B123" i="1"/>
  <c r="B122" i="1"/>
  <c r="D122" i="1" s="1"/>
  <c r="B121" i="1"/>
  <c r="D121" i="1" s="1"/>
  <c r="B120" i="1"/>
  <c r="D120" i="1" s="1"/>
  <c r="F120" i="1" s="1"/>
  <c r="B119" i="1"/>
  <c r="D103" i="1"/>
  <c r="D107" i="1"/>
  <c r="D112" i="1"/>
  <c r="C112" i="1"/>
  <c r="C111" i="1"/>
  <c r="D111" i="1" s="1"/>
  <c r="C110" i="1"/>
  <c r="D110" i="1" s="1"/>
  <c r="C109" i="1"/>
  <c r="D109" i="1" s="1"/>
  <c r="F109" i="1" s="1"/>
  <c r="C108" i="1"/>
  <c r="C107" i="1"/>
  <c r="C106" i="1"/>
  <c r="D106" i="1" s="1"/>
  <c r="F106" i="1" s="1"/>
  <c r="C105" i="1"/>
  <c r="D105" i="1" s="1"/>
  <c r="F105" i="1" s="1"/>
  <c r="C104" i="1"/>
  <c r="D104" i="1" s="1"/>
  <c r="C103" i="1"/>
  <c r="C102" i="1"/>
  <c r="D102" i="1" s="1"/>
  <c r="F102" i="1" s="1"/>
  <c r="D93" i="1"/>
  <c r="F93" i="1" s="1"/>
  <c r="D89" i="1"/>
  <c r="F89" i="1" s="1"/>
  <c r="B96" i="1"/>
  <c r="D96" i="1" s="1"/>
  <c r="F96" i="1" s="1"/>
  <c r="B95" i="1"/>
  <c r="D95" i="1" s="1"/>
  <c r="F95" i="1" s="1"/>
  <c r="B94" i="1"/>
  <c r="B93" i="1"/>
  <c r="B92" i="1"/>
  <c r="D92" i="1" s="1"/>
  <c r="F92" i="1" s="1"/>
  <c r="B91" i="1"/>
  <c r="D91" i="1" s="1"/>
  <c r="B90" i="1"/>
  <c r="B89" i="1"/>
  <c r="B75" i="1"/>
  <c r="D75" i="1" s="1"/>
  <c r="F75" i="1" s="1"/>
  <c r="B74" i="1"/>
  <c r="D74" i="1" s="1"/>
  <c r="F74" i="1" s="1"/>
  <c r="B73" i="1"/>
  <c r="D73" i="1" s="1"/>
  <c r="F73" i="1" s="1"/>
  <c r="B72" i="1"/>
  <c r="D72" i="1" s="1"/>
  <c r="F72" i="1" s="1"/>
  <c r="B71" i="1"/>
  <c r="D71" i="1" s="1"/>
  <c r="F71" i="1" s="1"/>
  <c r="B70" i="1"/>
  <c r="D70" i="1" s="1"/>
  <c r="F70" i="1" s="1"/>
  <c r="B69" i="1"/>
  <c r="D69" i="1" s="1"/>
  <c r="F69" i="1" s="1"/>
  <c r="B68" i="1"/>
  <c r="D68" i="1" s="1"/>
  <c r="F68" i="1" s="1"/>
  <c r="D59" i="1"/>
  <c r="F59" i="1" s="1"/>
  <c r="B61" i="1"/>
  <c r="D61" i="1" s="1"/>
  <c r="F61" i="1" s="1"/>
  <c r="B60" i="1"/>
  <c r="D60" i="1" s="1"/>
  <c r="F60" i="1" s="1"/>
  <c r="B58" i="1"/>
  <c r="D58" i="1" s="1"/>
  <c r="F58" i="1" s="1"/>
  <c r="B57" i="1"/>
  <c r="D57" i="1" s="1"/>
  <c r="F57" i="1" s="1"/>
  <c r="B62" i="1"/>
  <c r="D62" i="1" s="1"/>
  <c r="F62" i="1" s="1"/>
  <c r="B59" i="1"/>
  <c r="B56" i="1"/>
  <c r="D56" i="1" s="1"/>
  <c r="F56" i="1" s="1"/>
  <c r="B55" i="1"/>
  <c r="D55" i="1" s="1"/>
  <c r="F55" i="1" s="1"/>
  <c r="B54" i="1"/>
  <c r="D54" i="1" s="1"/>
  <c r="F54" i="1" s="1"/>
  <c r="B53" i="1"/>
  <c r="D53" i="1" s="1"/>
  <c r="F53" i="1" s="1"/>
  <c r="B52" i="1"/>
  <c r="D52" i="1" s="1"/>
  <c r="F52" i="1" s="1"/>
  <c r="B51" i="1"/>
  <c r="D51" i="1" s="1"/>
  <c r="F51" i="1" s="1"/>
  <c r="C36" i="1"/>
  <c r="D36" i="1" s="1"/>
  <c r="F36" i="1" s="1"/>
  <c r="C37" i="1"/>
  <c r="D37" i="1" s="1"/>
  <c r="F37" i="1" s="1"/>
  <c r="C38" i="1"/>
  <c r="D38" i="1" s="1"/>
  <c r="F38" i="1" s="1"/>
  <c r="C39" i="1"/>
  <c r="D39" i="1" s="1"/>
  <c r="F39" i="1" s="1"/>
  <c r="C40" i="1"/>
  <c r="D40" i="1" s="1"/>
  <c r="F40" i="1" s="1"/>
  <c r="C41" i="1"/>
  <c r="D41" i="1" s="1"/>
  <c r="F41" i="1" s="1"/>
  <c r="C42" i="1"/>
  <c r="D42" i="1" s="1"/>
  <c r="F42" i="1" s="1"/>
  <c r="C43" i="1"/>
  <c r="D43" i="1" s="1"/>
  <c r="F43" i="1" s="1"/>
  <c r="C44" i="1"/>
  <c r="D44" i="1" s="1"/>
  <c r="F44" i="1" s="1"/>
  <c r="C45" i="1"/>
  <c r="D45" i="1" s="1"/>
  <c r="F45" i="1" s="1"/>
  <c r="C35" i="1"/>
  <c r="D35" i="1" s="1"/>
  <c r="F35" i="1" s="1"/>
  <c r="B24" i="1"/>
  <c r="D24" i="1" s="1"/>
  <c r="F24" i="1" s="1"/>
  <c r="B25" i="1"/>
  <c r="D25" i="1" s="1"/>
  <c r="F25" i="1" s="1"/>
  <c r="B26" i="1"/>
  <c r="D26" i="1" s="1"/>
  <c r="F26" i="1" s="1"/>
  <c r="B27" i="1"/>
  <c r="D27" i="1" s="1"/>
  <c r="F27" i="1" s="1"/>
  <c r="B28" i="1"/>
  <c r="D28" i="1" s="1"/>
  <c r="F28" i="1" s="1"/>
  <c r="B29" i="1"/>
  <c r="D29" i="1" s="1"/>
  <c r="F29" i="1" s="1"/>
  <c r="B30" i="1"/>
  <c r="D30" i="1" s="1"/>
  <c r="F30" i="1" s="1"/>
  <c r="B23" i="1"/>
  <c r="D23" i="1" l="1"/>
  <c r="F23" i="1" s="1"/>
  <c r="F139" i="1"/>
  <c r="F142" i="1"/>
  <c r="F119" i="1"/>
  <c r="F94" i="1"/>
  <c r="F123" i="1"/>
  <c r="D129" i="1"/>
  <c r="F129" i="1" s="1"/>
  <c r="D125" i="1"/>
  <c r="F125" i="1" s="1"/>
  <c r="F111" i="1"/>
  <c r="D94" i="1"/>
  <c r="D90" i="1"/>
  <c r="F90" i="1" s="1"/>
  <c r="F107" i="1"/>
  <c r="F110" i="1"/>
  <c r="D108" i="1"/>
  <c r="F108" i="1" s="1"/>
  <c r="F122" i="1"/>
  <c r="F121" i="1"/>
  <c r="F126" i="1"/>
  <c r="F127" i="1"/>
  <c r="F130" i="1"/>
  <c r="F103" i="1"/>
  <c r="F112" i="1"/>
  <c r="F104" i="1"/>
  <c r="F91" i="1"/>
</calcChain>
</file>

<file path=xl/sharedStrings.xml><?xml version="1.0" encoding="utf-8"?>
<sst xmlns="http://schemas.openxmlformats.org/spreadsheetml/2006/main" count="94" uniqueCount="45">
  <si>
    <t>Berechnung von Einsatz / Nenngeld / Startgeld</t>
  </si>
  <si>
    <t xml:space="preserve">Die Höhe des Einsatzes bzw. des Nenn-, Start- und Gewinngeldes ist abhängig von der </t>
  </si>
  <si>
    <t>ausgeschriebenen Prüfungsart und Klasse. Sofern in der Ausschreibung nicht anders geregelt,</t>
  </si>
  <si>
    <t xml:space="preserve">handelt es sich beim Einsatz bzw. bei Nenn-/Startgeldern um Bruttobeträge. </t>
  </si>
  <si>
    <t xml:space="preserve">Man spricht von einem EINSATZ, wenn es sich um Leistungsprüfungen (LP) mit einem </t>
  </si>
  <si>
    <t xml:space="preserve">ausgeschriebenen Geldpreis unter 500,00 € handelt. Der Einsatz wird in einer Summe fällig. </t>
  </si>
  <si>
    <t>Bei LP mit einem ausgeschriebenen Geldpreis zwischen 500 und 4000 € kann der</t>
  </si>
  <si>
    <t xml:space="preserve">Veranstalter wählen, ob er Nenn- und Startgeld in einer Summe als Einsatz nimmt oder </t>
  </si>
  <si>
    <t>Nenn- und Startgeld. Dabei ist zu beachten, dass das Nenngeld direkt bei Nennung fällig wird,</t>
  </si>
  <si>
    <t xml:space="preserve">das Startgeld jedoch erst bei Startmeldung. </t>
  </si>
  <si>
    <t xml:space="preserve">Bei LP über 4000 € ist eine Differenzierung zwischen Nenn- und Startgeld verpflichtend. </t>
  </si>
  <si>
    <t>Was bedeutet EINSATZ</t>
  </si>
  <si>
    <t>Wann spricht man von NENN- UND STARTGELD</t>
  </si>
  <si>
    <t>Gesamt-
geldpreis</t>
  </si>
  <si>
    <t>3 % des 
ausge-
schriebenen 
Geldpreises</t>
  </si>
  <si>
    <t>max.
Höhe des 
Einsatzes 
gem. LPO</t>
  </si>
  <si>
    <t>max. Höhe des
Einsatzes inkl.
LK-Orgabeitrag</t>
  </si>
  <si>
    <t>Dressur- und Springprüfungen (bis 450 €)</t>
  </si>
  <si>
    <t>Dressur- und Springprüfungen (500 bis 4000 €) | Berechnung als Einsatz</t>
  </si>
  <si>
    <t>Nenngeld
mind. 13 €
max. 18 €</t>
  </si>
  <si>
    <t>Startgeld
max. 1 %
vom 
Geldpreis</t>
  </si>
  <si>
    <t>Orgabeitrag
gem. LPO
mind. 3 €
max. 8 €</t>
  </si>
  <si>
    <t>Orgabeitrag
gem. LK-
Bestimmungen
max. 3 €</t>
  </si>
  <si>
    <t>Vielseitigkeits-LP Reiten und Fahren (bis 1500 €) | nur ohne Einzel-LP ausgeschrieben</t>
  </si>
  <si>
    <t>Orgabeitrag
gem. LPO
mind. 10 €
max. 30 €</t>
  </si>
  <si>
    <t>Orgabeitrag
gem. LPO
mind. 10 €
max. 20 €</t>
  </si>
  <si>
    <t>Gelände-/Geländepferde-LP (Reiten) | ausschließlich als Einzel-LP ausgeschrieben</t>
  </si>
  <si>
    <t>&lt;&lt;Wert eingeben&gt;&gt;</t>
  </si>
  <si>
    <t>Der gem. § 4 Abs. 13 LK-Bestimmungen zusätzliche Organisationsbeitrag (max. 3,00 € je Startplatz</t>
  </si>
  <si>
    <t>darf erst seitens des Veranstalters erhoben werden, wenn die max. Höhe des Einsatzes gem. LPO</t>
  </si>
  <si>
    <t xml:space="preserve">vollständig ausgeschöpft ist! Der Orgabeitrag der LK ist mit Begründung bei der Kommission für </t>
  </si>
  <si>
    <t xml:space="preserve">Pferdeleistungsprüfungen in Westfalen zu beantragen. Die Abrechnung erfolgt über den Einsatz. </t>
  </si>
  <si>
    <t>Der Organisationskostenbeitrag der LK soll die aktuelle Inflation und Kostensteigerungen für z. B.</t>
  </si>
  <si>
    <t xml:space="preserve">notwendige Dienstleistungen, Engergiekosten, tierärztliche und humanmedizinische Versorgung </t>
  </si>
  <si>
    <t xml:space="preserve">decken. </t>
  </si>
  <si>
    <t>doppelter Einsatz</t>
  </si>
  <si>
    <t>Orgabeitrag
gem. LPO
3 €</t>
  </si>
  <si>
    <t>Late Entry | Dressur- und Springprüfungen (bis 450 €)</t>
  </si>
  <si>
    <t>Late Entry | Dressur- und Springprüfungen (500 bis 4000 €) | Berechnung als Einsatz</t>
  </si>
  <si>
    <t>Nenngeld
max. 13 €</t>
  </si>
  <si>
    <t>Late Entry | Vielseitigkeits-LP Reiten und Fahren (bis 1500 €) | nur ohne Einzel-LP ausgeschrieben</t>
  </si>
  <si>
    <t>Orgabeitrag
gem. LPO
10 €</t>
  </si>
  <si>
    <t>Late Entry | Gelände-/Geländepferde-LP (Reiten) | ausschließlich als Einzel-LP ausgeschrieben</t>
  </si>
  <si>
    <t>fester Wert</t>
  </si>
  <si>
    <t>max. 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</si>
</sst>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2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2"/>
      <name val="Arial"/>
      <family val="2"/>
    </font>
    <font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3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wrapText="1"/>
    </xf>
    <xf numFmtId="0" fontId="7" fillId="2" borderId="7" xfId="0" applyFont="1" applyFill="1" applyBorder="1"/>
    <xf numFmtId="0" fontId="7" fillId="0" borderId="4" xfId="0" applyFont="1" applyBorder="1"/>
    <xf numFmtId="0" fontId="8" fillId="3" borderId="5" xfId="0" applyFont="1" applyFill="1" applyBorder="1"/>
    <xf numFmtId="0" fontId="9" fillId="4" borderId="5" xfId="0" applyFont="1" applyFill="1" applyBorder="1"/>
    <xf numFmtId="0" fontId="7" fillId="0" borderId="4" xfId="0" applyFont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0422-DDAB-47F5-8233-C2AFCFA63627}">
  <dimension ref="A1:F144"/>
  <sheetViews>
    <sheetView tabSelected="1" zoomScale="160" zoomScaleNormal="160" workbookViewId="0">
      <selection activeCell="G30" sqref="G30"/>
    </sheetView>
  </sheetViews>
  <sheetFormatPr baseColWidth="10" defaultColWidth="11.5" defaultRowHeight="14" x14ac:dyDescent="0.15"/>
  <cols>
    <col min="1" max="1" width="12.1640625" style="1" bestFit="1" customWidth="1"/>
    <col min="2" max="2" width="15.6640625" style="1" customWidth="1"/>
    <col min="3" max="3" width="14.5" style="1" bestFit="1" customWidth="1"/>
    <col min="4" max="4" width="14.5" style="1" customWidth="1"/>
    <col min="5" max="6" width="15.5" style="1" customWidth="1"/>
    <col min="7" max="16384" width="11.5" style="1"/>
  </cols>
  <sheetData>
    <row r="1" spans="1:1" x14ac:dyDescent="0.15">
      <c r="A1" s="6" t="s">
        <v>0</v>
      </c>
    </row>
    <row r="3" spans="1:1" x14ac:dyDescent="0.15">
      <c r="A3" s="1" t="s">
        <v>1</v>
      </c>
    </row>
    <row r="4" spans="1:1" x14ac:dyDescent="0.15">
      <c r="A4" s="1" t="s">
        <v>2</v>
      </c>
    </row>
    <row r="5" spans="1:1" x14ac:dyDescent="0.15">
      <c r="A5" s="1" t="s">
        <v>3</v>
      </c>
    </row>
    <row r="7" spans="1:1" x14ac:dyDescent="0.15">
      <c r="A7" s="7" t="s">
        <v>11</v>
      </c>
    </row>
    <row r="8" spans="1:1" x14ac:dyDescent="0.15">
      <c r="A8" s="1" t="s">
        <v>4</v>
      </c>
    </row>
    <row r="9" spans="1:1" x14ac:dyDescent="0.15">
      <c r="A9" s="1" t="s">
        <v>5</v>
      </c>
    </row>
    <row r="11" spans="1:1" x14ac:dyDescent="0.15">
      <c r="A11" s="7" t="s">
        <v>12</v>
      </c>
    </row>
    <row r="12" spans="1:1" x14ac:dyDescent="0.15">
      <c r="A12" s="1" t="s">
        <v>6</v>
      </c>
    </row>
    <row r="13" spans="1:1" x14ac:dyDescent="0.15">
      <c r="A13" s="1" t="s">
        <v>7</v>
      </c>
    </row>
    <row r="14" spans="1:1" x14ac:dyDescent="0.15">
      <c r="A14" s="1" t="s">
        <v>8</v>
      </c>
    </row>
    <row r="15" spans="1:1" x14ac:dyDescent="0.15">
      <c r="A15" s="1" t="s">
        <v>9</v>
      </c>
    </row>
    <row r="17" spans="1:6" x14ac:dyDescent="0.15">
      <c r="A17" s="1" t="s">
        <v>10</v>
      </c>
    </row>
    <row r="19" spans="1:6" x14ac:dyDescent="0.15">
      <c r="A19" s="8" t="s">
        <v>17</v>
      </c>
    </row>
    <row r="21" spans="1:6" s="2" customFormat="1" ht="52" x14ac:dyDescent="0.15">
      <c r="A21" s="13" t="s">
        <v>13</v>
      </c>
      <c r="B21" s="14" t="s">
        <v>14</v>
      </c>
      <c r="C21" s="15" t="s">
        <v>21</v>
      </c>
      <c r="D21" s="16" t="s">
        <v>15</v>
      </c>
      <c r="E21" s="10" t="s">
        <v>22</v>
      </c>
      <c r="F21" s="11" t="s">
        <v>16</v>
      </c>
    </row>
    <row r="22" spans="1:6" ht="15.75" customHeight="1" x14ac:dyDescent="0.15">
      <c r="A22" s="17"/>
      <c r="B22" s="18"/>
      <c r="C22" s="24" t="s">
        <v>27</v>
      </c>
      <c r="D22" s="19"/>
      <c r="E22" s="24" t="s">
        <v>27</v>
      </c>
      <c r="F22" s="20"/>
    </row>
    <row r="23" spans="1:6" ht="25" customHeight="1" x14ac:dyDescent="0.15">
      <c r="A23" s="5">
        <v>100</v>
      </c>
      <c r="B23" s="25">
        <f>SUM(A23*0.03)</f>
        <v>3</v>
      </c>
      <c r="C23" s="4">
        <v>5</v>
      </c>
      <c r="D23" s="26">
        <f>SUM(B23:C23)</f>
        <v>8</v>
      </c>
      <c r="E23" s="4">
        <v>0</v>
      </c>
      <c r="F23" s="27">
        <f>SUM(D23:E23)</f>
        <v>8</v>
      </c>
    </row>
    <row r="24" spans="1:6" ht="25" customHeight="1" x14ac:dyDescent="0.15">
      <c r="A24" s="5">
        <v>150</v>
      </c>
      <c r="B24" s="25">
        <f t="shared" ref="B24:B30" si="0">SUM(A24*0.03)</f>
        <v>4.5</v>
      </c>
      <c r="C24" s="4">
        <v>3</v>
      </c>
      <c r="D24" s="26">
        <f t="shared" ref="D24:D30" si="1">SUM(B24:C24)</f>
        <v>7.5</v>
      </c>
      <c r="E24" s="4">
        <v>0</v>
      </c>
      <c r="F24" s="27">
        <f t="shared" ref="F24:F30" si="2">SUM(D24:E24)</f>
        <v>7.5</v>
      </c>
    </row>
    <row r="25" spans="1:6" ht="25" customHeight="1" x14ac:dyDescent="0.15">
      <c r="A25" s="5">
        <v>200</v>
      </c>
      <c r="B25" s="25">
        <f t="shared" si="0"/>
        <v>6</v>
      </c>
      <c r="C25" s="4">
        <v>3</v>
      </c>
      <c r="D25" s="26">
        <f t="shared" si="1"/>
        <v>9</v>
      </c>
      <c r="E25" s="4">
        <v>0</v>
      </c>
      <c r="F25" s="27">
        <f t="shared" si="2"/>
        <v>9</v>
      </c>
    </row>
    <row r="26" spans="1:6" ht="25" customHeight="1" x14ac:dyDescent="0.15">
      <c r="A26" s="5">
        <v>250</v>
      </c>
      <c r="B26" s="25">
        <f t="shared" si="0"/>
        <v>7.5</v>
      </c>
      <c r="C26" s="4">
        <v>3</v>
      </c>
      <c r="D26" s="26">
        <f t="shared" si="1"/>
        <v>10.5</v>
      </c>
      <c r="E26" s="4">
        <v>0</v>
      </c>
      <c r="F26" s="27">
        <f t="shared" si="2"/>
        <v>10.5</v>
      </c>
    </row>
    <row r="27" spans="1:6" ht="25" customHeight="1" x14ac:dyDescent="0.15">
      <c r="A27" s="5">
        <v>300</v>
      </c>
      <c r="B27" s="25">
        <f t="shared" si="0"/>
        <v>9</v>
      </c>
      <c r="C27" s="4">
        <v>3</v>
      </c>
      <c r="D27" s="26">
        <f t="shared" si="1"/>
        <v>12</v>
      </c>
      <c r="E27" s="4">
        <v>0</v>
      </c>
      <c r="F27" s="27">
        <f t="shared" si="2"/>
        <v>12</v>
      </c>
    </row>
    <row r="28" spans="1:6" ht="25" customHeight="1" x14ac:dyDescent="0.15">
      <c r="A28" s="5">
        <v>350</v>
      </c>
      <c r="B28" s="25">
        <f t="shared" si="0"/>
        <v>10.5</v>
      </c>
      <c r="C28" s="4">
        <v>8</v>
      </c>
      <c r="D28" s="26">
        <f t="shared" si="1"/>
        <v>18.5</v>
      </c>
      <c r="E28" s="4">
        <v>0</v>
      </c>
      <c r="F28" s="27">
        <f t="shared" si="2"/>
        <v>18.5</v>
      </c>
    </row>
    <row r="29" spans="1:6" ht="25" customHeight="1" x14ac:dyDescent="0.15">
      <c r="A29" s="5">
        <v>400</v>
      </c>
      <c r="B29" s="25">
        <f t="shared" si="0"/>
        <v>12</v>
      </c>
      <c r="C29" s="4">
        <v>3</v>
      </c>
      <c r="D29" s="26">
        <f t="shared" si="1"/>
        <v>15</v>
      </c>
      <c r="E29" s="4">
        <v>0</v>
      </c>
      <c r="F29" s="27">
        <f t="shared" si="2"/>
        <v>15</v>
      </c>
    </row>
    <row r="30" spans="1:6" ht="25" customHeight="1" x14ac:dyDescent="0.15">
      <c r="A30" s="5">
        <v>450</v>
      </c>
      <c r="B30" s="25">
        <f t="shared" si="0"/>
        <v>13.5</v>
      </c>
      <c r="C30" s="4">
        <v>3</v>
      </c>
      <c r="D30" s="26">
        <f t="shared" si="1"/>
        <v>16.5</v>
      </c>
      <c r="E30" s="4">
        <v>0</v>
      </c>
      <c r="F30" s="27">
        <f t="shared" si="2"/>
        <v>16.5</v>
      </c>
    </row>
    <row r="31" spans="1:6" ht="25" customHeight="1" x14ac:dyDescent="0.15">
      <c r="A31" s="8" t="s">
        <v>18</v>
      </c>
      <c r="B31" s="3"/>
      <c r="C31" s="3"/>
      <c r="D31" s="3"/>
      <c r="E31" s="3"/>
      <c r="F31" s="3"/>
    </row>
    <row r="33" spans="1:6" ht="52" x14ac:dyDescent="0.15">
      <c r="A33" s="10" t="s">
        <v>13</v>
      </c>
      <c r="B33" s="10" t="s">
        <v>19</v>
      </c>
      <c r="C33" s="14" t="s">
        <v>20</v>
      </c>
      <c r="D33" s="9" t="s">
        <v>15</v>
      </c>
      <c r="E33" s="10" t="s">
        <v>22</v>
      </c>
      <c r="F33" s="11" t="s">
        <v>16</v>
      </c>
    </row>
    <row r="34" spans="1:6" x14ac:dyDescent="0.15">
      <c r="A34" s="12"/>
      <c r="B34" s="24" t="s">
        <v>27</v>
      </c>
      <c r="C34" s="21"/>
      <c r="D34" s="22"/>
      <c r="E34" s="24" t="s">
        <v>27</v>
      </c>
      <c r="F34" s="23"/>
    </row>
    <row r="35" spans="1:6" ht="25" customHeight="1" x14ac:dyDescent="0.15">
      <c r="A35" s="5">
        <v>500</v>
      </c>
      <c r="B35" s="25">
        <v>13</v>
      </c>
      <c r="C35" s="25">
        <f>SUM(A35*0.01)</f>
        <v>5</v>
      </c>
      <c r="D35" s="26">
        <f>SUM(B35:C35)</f>
        <v>18</v>
      </c>
      <c r="E35" s="4">
        <v>0</v>
      </c>
      <c r="F35" s="27">
        <f>SUM(D35:E35)</f>
        <v>18</v>
      </c>
    </row>
    <row r="36" spans="1:6" ht="25" customHeight="1" x14ac:dyDescent="0.15">
      <c r="A36" s="5">
        <v>600</v>
      </c>
      <c r="B36" s="25">
        <v>13</v>
      </c>
      <c r="C36" s="25">
        <f t="shared" ref="C36:C45" si="3">SUM(A36*0.01)</f>
        <v>6</v>
      </c>
      <c r="D36" s="26">
        <f t="shared" ref="D36:D45" si="4">SUM(B36:C36)</f>
        <v>19</v>
      </c>
      <c r="E36" s="4">
        <v>0</v>
      </c>
      <c r="F36" s="27">
        <f t="shared" ref="F36:F45" si="5">SUM(D36:E36)</f>
        <v>19</v>
      </c>
    </row>
    <row r="37" spans="1:6" ht="25" customHeight="1" x14ac:dyDescent="0.15">
      <c r="A37" s="5">
        <v>750</v>
      </c>
      <c r="B37" s="25">
        <v>13</v>
      </c>
      <c r="C37" s="25">
        <f t="shared" si="3"/>
        <v>7.5</v>
      </c>
      <c r="D37" s="26">
        <f t="shared" si="4"/>
        <v>20.5</v>
      </c>
      <c r="E37" s="4">
        <v>0</v>
      </c>
      <c r="F37" s="27">
        <f t="shared" si="5"/>
        <v>20.5</v>
      </c>
    </row>
    <row r="38" spans="1:6" ht="25" customHeight="1" x14ac:dyDescent="0.15">
      <c r="A38" s="5">
        <v>1000</v>
      </c>
      <c r="B38" s="25">
        <v>13</v>
      </c>
      <c r="C38" s="25">
        <f t="shared" si="3"/>
        <v>10</v>
      </c>
      <c r="D38" s="26">
        <f t="shared" si="4"/>
        <v>23</v>
      </c>
      <c r="E38" s="4">
        <v>0</v>
      </c>
      <c r="F38" s="27">
        <f t="shared" si="5"/>
        <v>23</v>
      </c>
    </row>
    <row r="39" spans="1:6" ht="25" customHeight="1" x14ac:dyDescent="0.15">
      <c r="A39" s="5">
        <v>1250</v>
      </c>
      <c r="B39" s="25">
        <v>13</v>
      </c>
      <c r="C39" s="25">
        <f t="shared" si="3"/>
        <v>12.5</v>
      </c>
      <c r="D39" s="26">
        <f t="shared" si="4"/>
        <v>25.5</v>
      </c>
      <c r="E39" s="4">
        <v>0</v>
      </c>
      <c r="F39" s="27">
        <f t="shared" si="5"/>
        <v>25.5</v>
      </c>
    </row>
    <row r="40" spans="1:6" ht="25" customHeight="1" x14ac:dyDescent="0.15">
      <c r="A40" s="5">
        <v>1500</v>
      </c>
      <c r="B40" s="25">
        <v>13</v>
      </c>
      <c r="C40" s="25">
        <f t="shared" si="3"/>
        <v>15</v>
      </c>
      <c r="D40" s="26">
        <f t="shared" si="4"/>
        <v>28</v>
      </c>
      <c r="E40" s="4">
        <v>0</v>
      </c>
      <c r="F40" s="27">
        <f t="shared" si="5"/>
        <v>28</v>
      </c>
    </row>
    <row r="41" spans="1:6" ht="25" customHeight="1" x14ac:dyDescent="0.15">
      <c r="A41" s="5">
        <v>2000</v>
      </c>
      <c r="B41" s="25">
        <v>13</v>
      </c>
      <c r="C41" s="25">
        <f t="shared" si="3"/>
        <v>20</v>
      </c>
      <c r="D41" s="26">
        <f t="shared" si="4"/>
        <v>33</v>
      </c>
      <c r="E41" s="4">
        <v>0</v>
      </c>
      <c r="F41" s="27">
        <f t="shared" si="5"/>
        <v>33</v>
      </c>
    </row>
    <row r="42" spans="1:6" ht="25" customHeight="1" x14ac:dyDescent="0.15">
      <c r="A42" s="5">
        <v>2500</v>
      </c>
      <c r="B42" s="25">
        <v>13</v>
      </c>
      <c r="C42" s="25">
        <f t="shared" si="3"/>
        <v>25</v>
      </c>
      <c r="D42" s="26">
        <f t="shared" si="4"/>
        <v>38</v>
      </c>
      <c r="E42" s="4">
        <v>0</v>
      </c>
      <c r="F42" s="27">
        <f t="shared" si="5"/>
        <v>38</v>
      </c>
    </row>
    <row r="43" spans="1:6" ht="25" customHeight="1" x14ac:dyDescent="0.15">
      <c r="A43" s="5">
        <v>3000</v>
      </c>
      <c r="B43" s="25">
        <v>13</v>
      </c>
      <c r="C43" s="25">
        <f t="shared" si="3"/>
        <v>30</v>
      </c>
      <c r="D43" s="26">
        <f t="shared" si="4"/>
        <v>43</v>
      </c>
      <c r="E43" s="4">
        <v>0</v>
      </c>
      <c r="F43" s="27">
        <f t="shared" si="5"/>
        <v>43</v>
      </c>
    </row>
    <row r="44" spans="1:6" ht="25" customHeight="1" x14ac:dyDescent="0.15">
      <c r="A44" s="5">
        <v>3250</v>
      </c>
      <c r="B44" s="25">
        <v>13</v>
      </c>
      <c r="C44" s="25">
        <f t="shared" si="3"/>
        <v>32.5</v>
      </c>
      <c r="D44" s="26">
        <f t="shared" si="4"/>
        <v>45.5</v>
      </c>
      <c r="E44" s="4">
        <v>0</v>
      </c>
      <c r="F44" s="27">
        <f t="shared" si="5"/>
        <v>45.5</v>
      </c>
    </row>
    <row r="45" spans="1:6" ht="25" customHeight="1" x14ac:dyDescent="0.15">
      <c r="A45" s="5">
        <v>4000</v>
      </c>
      <c r="B45" s="25">
        <v>13</v>
      </c>
      <c r="C45" s="25">
        <f t="shared" si="3"/>
        <v>40</v>
      </c>
      <c r="D45" s="26">
        <f t="shared" si="4"/>
        <v>53</v>
      </c>
      <c r="E45" s="4">
        <v>0</v>
      </c>
      <c r="F45" s="27">
        <f t="shared" si="5"/>
        <v>53</v>
      </c>
    </row>
    <row r="47" spans="1:6" x14ac:dyDescent="0.15">
      <c r="A47" s="8" t="s">
        <v>23</v>
      </c>
    </row>
    <row r="49" spans="1:6" s="2" customFormat="1" ht="52" x14ac:dyDescent="0.15">
      <c r="A49" s="13" t="s">
        <v>13</v>
      </c>
      <c r="B49" s="14" t="s">
        <v>14</v>
      </c>
      <c r="C49" s="15" t="s">
        <v>24</v>
      </c>
      <c r="D49" s="16" t="s">
        <v>15</v>
      </c>
      <c r="E49" s="10" t="s">
        <v>22</v>
      </c>
      <c r="F49" s="11" t="s">
        <v>16</v>
      </c>
    </row>
    <row r="50" spans="1:6" ht="15.75" customHeight="1" x14ac:dyDescent="0.15">
      <c r="A50" s="17"/>
      <c r="B50" s="18"/>
      <c r="C50" s="24" t="s">
        <v>27</v>
      </c>
      <c r="D50" s="19"/>
      <c r="E50" s="24" t="s">
        <v>27</v>
      </c>
      <c r="F50" s="20"/>
    </row>
    <row r="51" spans="1:6" ht="25" customHeight="1" x14ac:dyDescent="0.15">
      <c r="A51" s="5">
        <v>150</v>
      </c>
      <c r="B51" s="25">
        <f>SUM(A51*0.03)</f>
        <v>4.5</v>
      </c>
      <c r="C51" s="4">
        <v>10</v>
      </c>
      <c r="D51" s="26">
        <f>SUM(B51:C51)</f>
        <v>14.5</v>
      </c>
      <c r="E51" s="4">
        <v>0</v>
      </c>
      <c r="F51" s="27">
        <f>SUM(D51:E51)</f>
        <v>14.5</v>
      </c>
    </row>
    <row r="52" spans="1:6" ht="25" customHeight="1" x14ac:dyDescent="0.15">
      <c r="A52" s="5">
        <v>200</v>
      </c>
      <c r="B52" s="25">
        <f t="shared" ref="B52:B62" si="6">SUM(A52*0.03)</f>
        <v>6</v>
      </c>
      <c r="C52" s="4">
        <v>10</v>
      </c>
      <c r="D52" s="26">
        <f t="shared" ref="D52:D62" si="7">SUM(B52:C52)</f>
        <v>16</v>
      </c>
      <c r="E52" s="4">
        <v>0</v>
      </c>
      <c r="F52" s="27">
        <f t="shared" ref="F52:F62" si="8">SUM(D52:E52)</f>
        <v>16</v>
      </c>
    </row>
    <row r="53" spans="1:6" ht="25" customHeight="1" x14ac:dyDescent="0.15">
      <c r="A53" s="5">
        <v>250</v>
      </c>
      <c r="B53" s="25">
        <f t="shared" si="6"/>
        <v>7.5</v>
      </c>
      <c r="C53" s="4">
        <v>10</v>
      </c>
      <c r="D53" s="26">
        <f t="shared" si="7"/>
        <v>17.5</v>
      </c>
      <c r="E53" s="4">
        <v>0</v>
      </c>
      <c r="F53" s="27">
        <f t="shared" si="8"/>
        <v>17.5</v>
      </c>
    </row>
    <row r="54" spans="1:6" ht="25" customHeight="1" x14ac:dyDescent="0.15">
      <c r="A54" s="5">
        <v>300</v>
      </c>
      <c r="B54" s="25">
        <f t="shared" si="6"/>
        <v>9</v>
      </c>
      <c r="C54" s="4">
        <v>10</v>
      </c>
      <c r="D54" s="26">
        <f t="shared" si="7"/>
        <v>19</v>
      </c>
      <c r="E54" s="4">
        <v>0</v>
      </c>
      <c r="F54" s="27">
        <f t="shared" si="8"/>
        <v>19</v>
      </c>
    </row>
    <row r="55" spans="1:6" ht="25" customHeight="1" x14ac:dyDescent="0.15">
      <c r="A55" s="5">
        <v>350</v>
      </c>
      <c r="B55" s="25">
        <f t="shared" si="6"/>
        <v>10.5</v>
      </c>
      <c r="C55" s="4">
        <v>10</v>
      </c>
      <c r="D55" s="26">
        <f t="shared" si="7"/>
        <v>20.5</v>
      </c>
      <c r="E55" s="4">
        <v>0</v>
      </c>
      <c r="F55" s="27">
        <f t="shared" si="8"/>
        <v>20.5</v>
      </c>
    </row>
    <row r="56" spans="1:6" ht="25" customHeight="1" x14ac:dyDescent="0.15">
      <c r="A56" s="5">
        <v>450</v>
      </c>
      <c r="B56" s="25">
        <f t="shared" si="6"/>
        <v>13.5</v>
      </c>
      <c r="C56" s="4">
        <v>10</v>
      </c>
      <c r="D56" s="26">
        <f t="shared" si="7"/>
        <v>23.5</v>
      </c>
      <c r="E56" s="4">
        <v>0</v>
      </c>
      <c r="F56" s="27">
        <f t="shared" si="8"/>
        <v>23.5</v>
      </c>
    </row>
    <row r="57" spans="1:6" ht="25" customHeight="1" x14ac:dyDescent="0.15">
      <c r="A57" s="5">
        <v>500</v>
      </c>
      <c r="B57" s="25">
        <f t="shared" si="6"/>
        <v>15</v>
      </c>
      <c r="C57" s="4">
        <v>10</v>
      </c>
      <c r="D57" s="26">
        <f t="shared" si="7"/>
        <v>25</v>
      </c>
      <c r="E57" s="4">
        <v>0</v>
      </c>
      <c r="F57" s="27">
        <f t="shared" si="8"/>
        <v>25</v>
      </c>
    </row>
    <row r="58" spans="1:6" ht="25" customHeight="1" x14ac:dyDescent="0.15">
      <c r="A58" s="5">
        <v>600</v>
      </c>
      <c r="B58" s="25">
        <f t="shared" si="6"/>
        <v>18</v>
      </c>
      <c r="C58" s="4">
        <v>10</v>
      </c>
      <c r="D58" s="26">
        <f t="shared" si="7"/>
        <v>28</v>
      </c>
      <c r="E58" s="4">
        <v>0</v>
      </c>
      <c r="F58" s="27">
        <f t="shared" si="8"/>
        <v>28</v>
      </c>
    </row>
    <row r="59" spans="1:6" ht="25" customHeight="1" x14ac:dyDescent="0.15">
      <c r="A59" s="5">
        <v>750</v>
      </c>
      <c r="B59" s="25">
        <f t="shared" si="6"/>
        <v>22.5</v>
      </c>
      <c r="C59" s="4">
        <v>10</v>
      </c>
      <c r="D59" s="26">
        <f t="shared" si="7"/>
        <v>32.5</v>
      </c>
      <c r="E59" s="4">
        <v>0</v>
      </c>
      <c r="F59" s="27">
        <f t="shared" si="8"/>
        <v>32.5</v>
      </c>
    </row>
    <row r="60" spans="1:6" ht="25" customHeight="1" x14ac:dyDescent="0.15">
      <c r="A60" s="5">
        <v>1000</v>
      </c>
      <c r="B60" s="25">
        <f t="shared" si="6"/>
        <v>30</v>
      </c>
      <c r="C60" s="4">
        <v>10</v>
      </c>
      <c r="D60" s="26">
        <f t="shared" si="7"/>
        <v>40</v>
      </c>
      <c r="E60" s="4">
        <v>0</v>
      </c>
      <c r="F60" s="27">
        <f t="shared" si="8"/>
        <v>40</v>
      </c>
    </row>
    <row r="61" spans="1:6" ht="25" customHeight="1" x14ac:dyDescent="0.15">
      <c r="A61" s="5">
        <v>1200</v>
      </c>
      <c r="B61" s="25">
        <f t="shared" si="6"/>
        <v>36</v>
      </c>
      <c r="C61" s="4">
        <v>10</v>
      </c>
      <c r="D61" s="26">
        <f t="shared" si="7"/>
        <v>46</v>
      </c>
      <c r="E61" s="4">
        <v>0</v>
      </c>
      <c r="F61" s="27">
        <f t="shared" si="8"/>
        <v>46</v>
      </c>
    </row>
    <row r="62" spans="1:6" ht="25" customHeight="1" x14ac:dyDescent="0.15">
      <c r="A62" s="5">
        <v>1500</v>
      </c>
      <c r="B62" s="25">
        <f t="shared" si="6"/>
        <v>45</v>
      </c>
      <c r="C62" s="4">
        <v>10</v>
      </c>
      <c r="D62" s="26">
        <f t="shared" si="7"/>
        <v>55</v>
      </c>
      <c r="E62" s="4">
        <v>0</v>
      </c>
      <c r="F62" s="27">
        <f t="shared" si="8"/>
        <v>55</v>
      </c>
    </row>
    <row r="64" spans="1:6" x14ac:dyDescent="0.15">
      <c r="A64" s="8" t="s">
        <v>26</v>
      </c>
    </row>
    <row r="66" spans="1:6" s="2" customFormat="1" ht="52" x14ac:dyDescent="0.15">
      <c r="A66" s="13" t="s">
        <v>13</v>
      </c>
      <c r="B66" s="14" t="s">
        <v>14</v>
      </c>
      <c r="C66" s="15" t="s">
        <v>25</v>
      </c>
      <c r="D66" s="16" t="s">
        <v>15</v>
      </c>
      <c r="E66" s="10" t="s">
        <v>22</v>
      </c>
      <c r="F66" s="11" t="s">
        <v>16</v>
      </c>
    </row>
    <row r="67" spans="1:6" ht="15.75" customHeight="1" x14ac:dyDescent="0.15">
      <c r="A67" s="17"/>
      <c r="B67" s="18"/>
      <c r="C67" s="24" t="s">
        <v>27</v>
      </c>
      <c r="D67" s="19"/>
      <c r="E67" s="24" t="s">
        <v>27</v>
      </c>
      <c r="F67" s="20"/>
    </row>
    <row r="68" spans="1:6" ht="25" customHeight="1" x14ac:dyDescent="0.15">
      <c r="A68" s="5">
        <v>100</v>
      </c>
      <c r="B68" s="25">
        <f>SUM(A68*0.03)</f>
        <v>3</v>
      </c>
      <c r="C68" s="4">
        <v>10</v>
      </c>
      <c r="D68" s="26">
        <f>SUM(B68:C68)</f>
        <v>13</v>
      </c>
      <c r="E68" s="4">
        <v>0</v>
      </c>
      <c r="F68" s="27">
        <f>SUM(D68:E68)</f>
        <v>13</v>
      </c>
    </row>
    <row r="69" spans="1:6" ht="25" customHeight="1" x14ac:dyDescent="0.15">
      <c r="A69" s="5">
        <v>150</v>
      </c>
      <c r="B69" s="25">
        <f t="shared" ref="B69:B75" si="9">SUM(A69*0.03)</f>
        <v>4.5</v>
      </c>
      <c r="C69" s="4">
        <v>10</v>
      </c>
      <c r="D69" s="26">
        <f t="shared" ref="D69:D75" si="10">SUM(B69:C69)</f>
        <v>14.5</v>
      </c>
      <c r="E69" s="4">
        <v>0</v>
      </c>
      <c r="F69" s="27">
        <f t="shared" ref="F69:F75" si="11">SUM(D69:E69)</f>
        <v>14.5</v>
      </c>
    </row>
    <row r="70" spans="1:6" ht="25" customHeight="1" x14ac:dyDescent="0.15">
      <c r="A70" s="5">
        <v>200</v>
      </c>
      <c r="B70" s="25">
        <f t="shared" si="9"/>
        <v>6</v>
      </c>
      <c r="C70" s="4">
        <v>10</v>
      </c>
      <c r="D70" s="26">
        <f t="shared" si="10"/>
        <v>16</v>
      </c>
      <c r="E70" s="4">
        <v>0</v>
      </c>
      <c r="F70" s="27">
        <f t="shared" si="11"/>
        <v>16</v>
      </c>
    </row>
    <row r="71" spans="1:6" ht="25" customHeight="1" x14ac:dyDescent="0.15">
      <c r="A71" s="5">
        <v>250</v>
      </c>
      <c r="B71" s="25">
        <f t="shared" si="9"/>
        <v>7.5</v>
      </c>
      <c r="C71" s="4">
        <v>10</v>
      </c>
      <c r="D71" s="26">
        <f t="shared" si="10"/>
        <v>17.5</v>
      </c>
      <c r="E71" s="4">
        <v>0</v>
      </c>
      <c r="F71" s="27">
        <f t="shared" si="11"/>
        <v>17.5</v>
      </c>
    </row>
    <row r="72" spans="1:6" ht="25" customHeight="1" x14ac:dyDescent="0.15">
      <c r="A72" s="5">
        <v>300</v>
      </c>
      <c r="B72" s="25">
        <f t="shared" si="9"/>
        <v>9</v>
      </c>
      <c r="C72" s="4">
        <v>10</v>
      </c>
      <c r="D72" s="26">
        <f t="shared" si="10"/>
        <v>19</v>
      </c>
      <c r="E72" s="4">
        <v>0</v>
      </c>
      <c r="F72" s="27">
        <f t="shared" si="11"/>
        <v>19</v>
      </c>
    </row>
    <row r="73" spans="1:6" ht="25" customHeight="1" x14ac:dyDescent="0.15">
      <c r="A73" s="5">
        <v>350</v>
      </c>
      <c r="B73" s="25">
        <f t="shared" si="9"/>
        <v>10.5</v>
      </c>
      <c r="C73" s="4">
        <v>10</v>
      </c>
      <c r="D73" s="26">
        <f t="shared" si="10"/>
        <v>20.5</v>
      </c>
      <c r="E73" s="4">
        <v>0</v>
      </c>
      <c r="F73" s="27">
        <f t="shared" si="11"/>
        <v>20.5</v>
      </c>
    </row>
    <row r="74" spans="1:6" ht="25" customHeight="1" x14ac:dyDescent="0.15">
      <c r="A74" s="5">
        <v>400</v>
      </c>
      <c r="B74" s="25">
        <f t="shared" si="9"/>
        <v>12</v>
      </c>
      <c r="C74" s="4">
        <v>10</v>
      </c>
      <c r="D74" s="26">
        <f t="shared" si="10"/>
        <v>22</v>
      </c>
      <c r="E74" s="4">
        <v>0</v>
      </c>
      <c r="F74" s="27">
        <f t="shared" si="11"/>
        <v>22</v>
      </c>
    </row>
    <row r="75" spans="1:6" ht="25" customHeight="1" x14ac:dyDescent="0.15">
      <c r="A75" s="5">
        <v>450</v>
      </c>
      <c r="B75" s="25">
        <f t="shared" si="9"/>
        <v>13.5</v>
      </c>
      <c r="C75" s="4">
        <v>10</v>
      </c>
      <c r="D75" s="26">
        <f t="shared" si="10"/>
        <v>23.5</v>
      </c>
      <c r="E75" s="4">
        <v>0</v>
      </c>
      <c r="F75" s="27">
        <f t="shared" si="11"/>
        <v>23.5</v>
      </c>
    </row>
    <row r="77" spans="1:6" x14ac:dyDescent="0.15">
      <c r="A77" s="1" t="s">
        <v>28</v>
      </c>
    </row>
    <row r="78" spans="1:6" x14ac:dyDescent="0.15">
      <c r="A78" s="1" t="s">
        <v>29</v>
      </c>
    </row>
    <row r="79" spans="1:6" x14ac:dyDescent="0.15">
      <c r="A79" s="1" t="s">
        <v>30</v>
      </c>
    </row>
    <row r="80" spans="1:6" x14ac:dyDescent="0.15">
      <c r="A80" s="1" t="s">
        <v>31</v>
      </c>
    </row>
    <row r="81" spans="1:6" x14ac:dyDescent="0.15">
      <c r="A81" s="1" t="s">
        <v>32</v>
      </c>
    </row>
    <row r="82" spans="1:6" x14ac:dyDescent="0.15">
      <c r="A82" s="1" t="s">
        <v>33</v>
      </c>
    </row>
    <row r="83" spans="1:6" x14ac:dyDescent="0.15">
      <c r="A83" s="1" t="s">
        <v>34</v>
      </c>
    </row>
    <row r="85" spans="1:6" x14ac:dyDescent="0.15">
      <c r="A85" s="8" t="s">
        <v>37</v>
      </c>
    </row>
    <row r="87" spans="1:6" s="2" customFormat="1" ht="52" x14ac:dyDescent="0.15">
      <c r="A87" s="13" t="s">
        <v>13</v>
      </c>
      <c r="B87" s="14" t="s">
        <v>14</v>
      </c>
      <c r="C87" s="15" t="s">
        <v>36</v>
      </c>
      <c r="D87" s="16" t="s">
        <v>15</v>
      </c>
      <c r="E87" s="10" t="s">
        <v>22</v>
      </c>
      <c r="F87" s="11" t="s">
        <v>16</v>
      </c>
    </row>
    <row r="88" spans="1:6" ht="15.75" customHeight="1" x14ac:dyDescent="0.15">
      <c r="A88" s="17"/>
      <c r="B88" s="18"/>
      <c r="C88" s="24" t="s">
        <v>43</v>
      </c>
      <c r="D88" s="19" t="s">
        <v>35</v>
      </c>
      <c r="E88" s="24" t="s">
        <v>27</v>
      </c>
      <c r="F88" s="20"/>
    </row>
    <row r="89" spans="1:6" ht="25" customHeight="1" x14ac:dyDescent="0.15">
      <c r="A89" s="5">
        <v>100</v>
      </c>
      <c r="B89" s="25">
        <f>SUM(A89*0.03)</f>
        <v>3</v>
      </c>
      <c r="C89" s="25">
        <v>3</v>
      </c>
      <c r="D89" s="26">
        <f>SUM(B89:C89)*2</f>
        <v>12</v>
      </c>
      <c r="E89" s="4">
        <v>0</v>
      </c>
      <c r="F89" s="27">
        <f>SUM(D89:E89)</f>
        <v>12</v>
      </c>
    </row>
    <row r="90" spans="1:6" ht="25" customHeight="1" x14ac:dyDescent="0.15">
      <c r="A90" s="5">
        <v>150</v>
      </c>
      <c r="B90" s="25">
        <f t="shared" ref="B90:B96" si="12">SUM(A90*0.03)</f>
        <v>4.5</v>
      </c>
      <c r="C90" s="25">
        <v>3</v>
      </c>
      <c r="D90" s="26">
        <f t="shared" ref="D90:D96" si="13">SUM(B90:C90)*2</f>
        <v>15</v>
      </c>
      <c r="E90" s="4">
        <v>0</v>
      </c>
      <c r="F90" s="27">
        <f t="shared" ref="F90:F96" si="14">SUM(D90:E90)</f>
        <v>15</v>
      </c>
    </row>
    <row r="91" spans="1:6" ht="25" customHeight="1" x14ac:dyDescent="0.15">
      <c r="A91" s="5">
        <v>200</v>
      </c>
      <c r="B91" s="25">
        <f t="shared" si="12"/>
        <v>6</v>
      </c>
      <c r="C91" s="25">
        <v>3</v>
      </c>
      <c r="D91" s="26">
        <f t="shared" si="13"/>
        <v>18</v>
      </c>
      <c r="E91" s="4">
        <v>0</v>
      </c>
      <c r="F91" s="27">
        <f t="shared" si="14"/>
        <v>18</v>
      </c>
    </row>
    <row r="92" spans="1:6" ht="25" customHeight="1" x14ac:dyDescent="0.15">
      <c r="A92" s="5">
        <v>250</v>
      </c>
      <c r="B92" s="25">
        <f t="shared" si="12"/>
        <v>7.5</v>
      </c>
      <c r="C92" s="25">
        <v>3</v>
      </c>
      <c r="D92" s="26">
        <f t="shared" si="13"/>
        <v>21</v>
      </c>
      <c r="E92" s="4">
        <v>0</v>
      </c>
      <c r="F92" s="27">
        <f t="shared" si="14"/>
        <v>21</v>
      </c>
    </row>
    <row r="93" spans="1:6" ht="25" customHeight="1" x14ac:dyDescent="0.15">
      <c r="A93" s="5">
        <v>300</v>
      </c>
      <c r="B93" s="25">
        <f t="shared" si="12"/>
        <v>9</v>
      </c>
      <c r="C93" s="25">
        <v>3</v>
      </c>
      <c r="D93" s="26">
        <f t="shared" si="13"/>
        <v>24</v>
      </c>
      <c r="E93" s="4">
        <v>0</v>
      </c>
      <c r="F93" s="27">
        <f t="shared" si="14"/>
        <v>24</v>
      </c>
    </row>
    <row r="94" spans="1:6" ht="25" customHeight="1" x14ac:dyDescent="0.15">
      <c r="A94" s="5">
        <v>350</v>
      </c>
      <c r="B94" s="25">
        <f t="shared" si="12"/>
        <v>10.5</v>
      </c>
      <c r="C94" s="25">
        <v>3</v>
      </c>
      <c r="D94" s="26">
        <f t="shared" si="13"/>
        <v>27</v>
      </c>
      <c r="E94" s="4">
        <v>0</v>
      </c>
      <c r="F94" s="27">
        <f t="shared" si="14"/>
        <v>27</v>
      </c>
    </row>
    <row r="95" spans="1:6" ht="25" customHeight="1" x14ac:dyDescent="0.15">
      <c r="A95" s="5">
        <v>400</v>
      </c>
      <c r="B95" s="25">
        <f t="shared" si="12"/>
        <v>12</v>
      </c>
      <c r="C95" s="25">
        <v>3</v>
      </c>
      <c r="D95" s="26">
        <f t="shared" si="13"/>
        <v>30</v>
      </c>
      <c r="E95" s="4">
        <v>0</v>
      </c>
      <c r="F95" s="27">
        <f t="shared" si="14"/>
        <v>30</v>
      </c>
    </row>
    <row r="96" spans="1:6" ht="25" customHeight="1" x14ac:dyDescent="0.15">
      <c r="A96" s="5">
        <v>450</v>
      </c>
      <c r="B96" s="25">
        <f t="shared" si="12"/>
        <v>13.5</v>
      </c>
      <c r="C96" s="25">
        <v>3</v>
      </c>
      <c r="D96" s="26">
        <f t="shared" si="13"/>
        <v>33</v>
      </c>
      <c r="E96" s="4">
        <v>0</v>
      </c>
      <c r="F96" s="27">
        <f t="shared" si="14"/>
        <v>33</v>
      </c>
    </row>
    <row r="98" spans="1:6" ht="25" customHeight="1" x14ac:dyDescent="0.15">
      <c r="A98" s="8" t="s">
        <v>38</v>
      </c>
      <c r="B98" s="3"/>
      <c r="C98" s="3"/>
      <c r="D98" s="3"/>
      <c r="E98" s="3"/>
      <c r="F98" s="3"/>
    </row>
    <row r="100" spans="1:6" ht="52" x14ac:dyDescent="0.15">
      <c r="A100" s="10" t="s">
        <v>13</v>
      </c>
      <c r="B100" s="10" t="s">
        <v>39</v>
      </c>
      <c r="C100" s="14" t="s">
        <v>20</v>
      </c>
      <c r="D100" s="9" t="s">
        <v>15</v>
      </c>
      <c r="E100" s="10" t="s">
        <v>22</v>
      </c>
      <c r="F100" s="11" t="s">
        <v>16</v>
      </c>
    </row>
    <row r="101" spans="1:6" x14ac:dyDescent="0.15">
      <c r="A101" s="12"/>
      <c r="B101" s="24" t="s">
        <v>43</v>
      </c>
      <c r="C101" s="21"/>
      <c r="D101" s="19" t="s">
        <v>35</v>
      </c>
      <c r="E101" s="24" t="s">
        <v>27</v>
      </c>
      <c r="F101" s="23"/>
    </row>
    <row r="102" spans="1:6" ht="25" customHeight="1" x14ac:dyDescent="0.15">
      <c r="A102" s="5">
        <v>500</v>
      </c>
      <c r="B102" s="4">
        <v>13</v>
      </c>
      <c r="C102" s="25">
        <f>SUM(A102*0.01)</f>
        <v>5</v>
      </c>
      <c r="D102" s="26">
        <f>SUM(B102*2)+C102</f>
        <v>31</v>
      </c>
      <c r="E102" s="4">
        <v>0</v>
      </c>
      <c r="F102" s="27">
        <f>SUM(D102:E102)</f>
        <v>31</v>
      </c>
    </row>
    <row r="103" spans="1:6" ht="25" customHeight="1" x14ac:dyDescent="0.15">
      <c r="A103" s="5">
        <v>600</v>
      </c>
      <c r="B103" s="25">
        <v>13</v>
      </c>
      <c r="C103" s="25">
        <f t="shared" ref="C103:C112" si="15">SUM(A103*0.01)</f>
        <v>6</v>
      </c>
      <c r="D103" s="26">
        <f t="shared" ref="D103:D112" si="16">SUM(B103*2)+C103</f>
        <v>32</v>
      </c>
      <c r="E103" s="4">
        <v>0</v>
      </c>
      <c r="F103" s="27">
        <f t="shared" ref="F103:F112" si="17">SUM(D103:E103)</f>
        <v>32</v>
      </c>
    </row>
    <row r="104" spans="1:6" ht="25" customHeight="1" x14ac:dyDescent="0.15">
      <c r="A104" s="5">
        <v>750</v>
      </c>
      <c r="B104" s="25">
        <v>13</v>
      </c>
      <c r="C104" s="25">
        <f t="shared" si="15"/>
        <v>7.5</v>
      </c>
      <c r="D104" s="26">
        <f t="shared" si="16"/>
        <v>33.5</v>
      </c>
      <c r="E104" s="4">
        <v>0</v>
      </c>
      <c r="F104" s="27">
        <f t="shared" si="17"/>
        <v>33.5</v>
      </c>
    </row>
    <row r="105" spans="1:6" ht="25" customHeight="1" x14ac:dyDescent="0.15">
      <c r="A105" s="5">
        <v>1000</v>
      </c>
      <c r="B105" s="25">
        <v>13</v>
      </c>
      <c r="C105" s="25">
        <f t="shared" si="15"/>
        <v>10</v>
      </c>
      <c r="D105" s="26">
        <f t="shared" si="16"/>
        <v>36</v>
      </c>
      <c r="E105" s="4">
        <v>0</v>
      </c>
      <c r="F105" s="27">
        <f t="shared" si="17"/>
        <v>36</v>
      </c>
    </row>
    <row r="106" spans="1:6" ht="25" customHeight="1" x14ac:dyDescent="0.15">
      <c r="A106" s="5">
        <v>1250</v>
      </c>
      <c r="B106" s="25">
        <v>13</v>
      </c>
      <c r="C106" s="25">
        <f t="shared" si="15"/>
        <v>12.5</v>
      </c>
      <c r="D106" s="26">
        <f t="shared" si="16"/>
        <v>38.5</v>
      </c>
      <c r="E106" s="4">
        <v>0</v>
      </c>
      <c r="F106" s="27">
        <f t="shared" si="17"/>
        <v>38.5</v>
      </c>
    </row>
    <row r="107" spans="1:6" ht="25" customHeight="1" x14ac:dyDescent="0.15">
      <c r="A107" s="5">
        <v>1500</v>
      </c>
      <c r="B107" s="25">
        <v>13</v>
      </c>
      <c r="C107" s="25">
        <f t="shared" si="15"/>
        <v>15</v>
      </c>
      <c r="D107" s="26">
        <f t="shared" si="16"/>
        <v>41</v>
      </c>
      <c r="E107" s="4">
        <v>0</v>
      </c>
      <c r="F107" s="27">
        <f t="shared" si="17"/>
        <v>41</v>
      </c>
    </row>
    <row r="108" spans="1:6" ht="25" customHeight="1" x14ac:dyDescent="0.15">
      <c r="A108" s="5">
        <v>2000</v>
      </c>
      <c r="B108" s="25">
        <v>13</v>
      </c>
      <c r="C108" s="25">
        <f t="shared" si="15"/>
        <v>20</v>
      </c>
      <c r="D108" s="26">
        <f t="shared" si="16"/>
        <v>46</v>
      </c>
      <c r="E108" s="4">
        <v>0</v>
      </c>
      <c r="F108" s="27">
        <f t="shared" si="17"/>
        <v>46</v>
      </c>
    </row>
    <row r="109" spans="1:6" ht="25" customHeight="1" x14ac:dyDescent="0.15">
      <c r="A109" s="5">
        <v>2500</v>
      </c>
      <c r="B109" s="25">
        <v>13</v>
      </c>
      <c r="C109" s="25">
        <f t="shared" si="15"/>
        <v>25</v>
      </c>
      <c r="D109" s="26">
        <f t="shared" si="16"/>
        <v>51</v>
      </c>
      <c r="E109" s="4">
        <v>0</v>
      </c>
      <c r="F109" s="27">
        <f t="shared" si="17"/>
        <v>51</v>
      </c>
    </row>
    <row r="110" spans="1:6" ht="25" customHeight="1" x14ac:dyDescent="0.15">
      <c r="A110" s="5">
        <v>3000</v>
      </c>
      <c r="B110" s="25">
        <v>13</v>
      </c>
      <c r="C110" s="25">
        <f t="shared" si="15"/>
        <v>30</v>
      </c>
      <c r="D110" s="26">
        <f t="shared" si="16"/>
        <v>56</v>
      </c>
      <c r="E110" s="4">
        <v>0</v>
      </c>
      <c r="F110" s="27">
        <f t="shared" si="17"/>
        <v>56</v>
      </c>
    </row>
    <row r="111" spans="1:6" ht="25" customHeight="1" x14ac:dyDescent="0.15">
      <c r="A111" s="5">
        <v>3250</v>
      </c>
      <c r="B111" s="25">
        <v>13</v>
      </c>
      <c r="C111" s="25">
        <f t="shared" si="15"/>
        <v>32.5</v>
      </c>
      <c r="D111" s="26">
        <f t="shared" si="16"/>
        <v>58.5</v>
      </c>
      <c r="E111" s="4">
        <v>0</v>
      </c>
      <c r="F111" s="27">
        <f t="shared" si="17"/>
        <v>58.5</v>
      </c>
    </row>
    <row r="112" spans="1:6" ht="25" customHeight="1" x14ac:dyDescent="0.15">
      <c r="A112" s="5">
        <v>4000</v>
      </c>
      <c r="B112" s="25">
        <v>13</v>
      </c>
      <c r="C112" s="25">
        <f t="shared" si="15"/>
        <v>40</v>
      </c>
      <c r="D112" s="26">
        <f t="shared" si="16"/>
        <v>66</v>
      </c>
      <c r="E112" s="4">
        <v>0</v>
      </c>
      <c r="F112" s="27">
        <f t="shared" si="17"/>
        <v>66</v>
      </c>
    </row>
    <row r="115" spans="1:6" x14ac:dyDescent="0.15">
      <c r="A115" s="8" t="s">
        <v>40</v>
      </c>
    </row>
    <row r="117" spans="1:6" s="2" customFormat="1" ht="52" x14ac:dyDescent="0.15">
      <c r="A117" s="13" t="s">
        <v>13</v>
      </c>
      <c r="B117" s="14" t="s">
        <v>14</v>
      </c>
      <c r="C117" s="15" t="s">
        <v>41</v>
      </c>
      <c r="D117" s="16" t="s">
        <v>15</v>
      </c>
      <c r="E117" s="10" t="s">
        <v>22</v>
      </c>
      <c r="F117" s="11" t="s">
        <v>16</v>
      </c>
    </row>
    <row r="118" spans="1:6" ht="15.75" customHeight="1" x14ac:dyDescent="0.15">
      <c r="A118" s="17"/>
      <c r="B118" s="18"/>
      <c r="C118" s="24" t="s">
        <v>44</v>
      </c>
      <c r="D118" s="19"/>
      <c r="E118" s="24" t="s">
        <v>27</v>
      </c>
      <c r="F118" s="20"/>
    </row>
    <row r="119" spans="1:6" ht="25" customHeight="1" x14ac:dyDescent="0.15">
      <c r="A119" s="5">
        <v>150</v>
      </c>
      <c r="B119" s="25">
        <f>SUM(A119*0.03)</f>
        <v>4.5</v>
      </c>
      <c r="C119" s="4">
        <v>10</v>
      </c>
      <c r="D119" s="26">
        <f>SUM(B119:C119)*2</f>
        <v>29</v>
      </c>
      <c r="E119" s="4">
        <v>0</v>
      </c>
      <c r="F119" s="27">
        <f>SUM(D119:E119)</f>
        <v>29</v>
      </c>
    </row>
    <row r="120" spans="1:6" ht="25" customHeight="1" x14ac:dyDescent="0.15">
      <c r="A120" s="5">
        <v>200</v>
      </c>
      <c r="B120" s="25">
        <f t="shared" ref="B120:B130" si="18">SUM(A120*0.03)</f>
        <v>6</v>
      </c>
      <c r="C120" s="4">
        <v>10</v>
      </c>
      <c r="D120" s="26">
        <f t="shared" ref="D120:D130" si="19">SUM(B120:C120)*2</f>
        <v>32</v>
      </c>
      <c r="E120" s="4">
        <v>0</v>
      </c>
      <c r="F120" s="27">
        <f t="shared" ref="F120:F130" si="20">SUM(D120:E120)</f>
        <v>32</v>
      </c>
    </row>
    <row r="121" spans="1:6" ht="25" customHeight="1" x14ac:dyDescent="0.15">
      <c r="A121" s="5">
        <v>250</v>
      </c>
      <c r="B121" s="25">
        <f t="shared" si="18"/>
        <v>7.5</v>
      </c>
      <c r="C121" s="4">
        <v>10</v>
      </c>
      <c r="D121" s="26">
        <f t="shared" si="19"/>
        <v>35</v>
      </c>
      <c r="E121" s="4">
        <v>0</v>
      </c>
      <c r="F121" s="27">
        <f t="shared" si="20"/>
        <v>35</v>
      </c>
    </row>
    <row r="122" spans="1:6" ht="25" customHeight="1" x14ac:dyDescent="0.15">
      <c r="A122" s="5">
        <v>300</v>
      </c>
      <c r="B122" s="25">
        <f t="shared" si="18"/>
        <v>9</v>
      </c>
      <c r="C122" s="4">
        <v>10</v>
      </c>
      <c r="D122" s="26">
        <f t="shared" si="19"/>
        <v>38</v>
      </c>
      <c r="E122" s="4">
        <v>0</v>
      </c>
      <c r="F122" s="27">
        <f t="shared" si="20"/>
        <v>38</v>
      </c>
    </row>
    <row r="123" spans="1:6" ht="25" customHeight="1" x14ac:dyDescent="0.15">
      <c r="A123" s="5">
        <v>350</v>
      </c>
      <c r="B123" s="25">
        <f t="shared" si="18"/>
        <v>10.5</v>
      </c>
      <c r="C123" s="4">
        <v>10</v>
      </c>
      <c r="D123" s="26">
        <f t="shared" si="19"/>
        <v>41</v>
      </c>
      <c r="E123" s="4">
        <v>0</v>
      </c>
      <c r="F123" s="27">
        <f t="shared" si="20"/>
        <v>41</v>
      </c>
    </row>
    <row r="124" spans="1:6" ht="25" customHeight="1" x14ac:dyDescent="0.15">
      <c r="A124" s="5">
        <v>450</v>
      </c>
      <c r="B124" s="25">
        <f t="shared" si="18"/>
        <v>13.5</v>
      </c>
      <c r="C124" s="4">
        <v>10</v>
      </c>
      <c r="D124" s="26">
        <f t="shared" si="19"/>
        <v>47</v>
      </c>
      <c r="E124" s="4">
        <v>0</v>
      </c>
      <c r="F124" s="27">
        <f t="shared" si="20"/>
        <v>47</v>
      </c>
    </row>
    <row r="125" spans="1:6" ht="25" customHeight="1" x14ac:dyDescent="0.15">
      <c r="A125" s="5">
        <v>500</v>
      </c>
      <c r="B125" s="25">
        <f t="shared" si="18"/>
        <v>15</v>
      </c>
      <c r="C125" s="4">
        <v>10</v>
      </c>
      <c r="D125" s="26">
        <f t="shared" si="19"/>
        <v>50</v>
      </c>
      <c r="E125" s="4">
        <v>0</v>
      </c>
      <c r="F125" s="27">
        <f t="shared" si="20"/>
        <v>50</v>
      </c>
    </row>
    <row r="126" spans="1:6" ht="25" customHeight="1" x14ac:dyDescent="0.15">
      <c r="A126" s="5">
        <v>600</v>
      </c>
      <c r="B126" s="25">
        <f t="shared" si="18"/>
        <v>18</v>
      </c>
      <c r="C126" s="4">
        <v>10</v>
      </c>
      <c r="D126" s="26">
        <f t="shared" si="19"/>
        <v>56</v>
      </c>
      <c r="E126" s="4">
        <v>0</v>
      </c>
      <c r="F126" s="27">
        <f t="shared" si="20"/>
        <v>56</v>
      </c>
    </row>
    <row r="127" spans="1:6" ht="25" customHeight="1" x14ac:dyDescent="0.15">
      <c r="A127" s="5">
        <v>750</v>
      </c>
      <c r="B127" s="25">
        <f t="shared" si="18"/>
        <v>22.5</v>
      </c>
      <c r="C127" s="4">
        <v>10</v>
      </c>
      <c r="D127" s="26">
        <f t="shared" si="19"/>
        <v>65</v>
      </c>
      <c r="E127" s="4">
        <v>0</v>
      </c>
      <c r="F127" s="27">
        <f t="shared" si="20"/>
        <v>65</v>
      </c>
    </row>
    <row r="128" spans="1:6" ht="25" customHeight="1" x14ac:dyDescent="0.15">
      <c r="A128" s="5">
        <v>1000</v>
      </c>
      <c r="B128" s="25">
        <f t="shared" si="18"/>
        <v>30</v>
      </c>
      <c r="C128" s="4">
        <v>10</v>
      </c>
      <c r="D128" s="26">
        <f t="shared" si="19"/>
        <v>80</v>
      </c>
      <c r="E128" s="4">
        <v>0</v>
      </c>
      <c r="F128" s="27">
        <f t="shared" si="20"/>
        <v>80</v>
      </c>
    </row>
    <row r="129" spans="1:6" ht="25" customHeight="1" x14ac:dyDescent="0.15">
      <c r="A129" s="5">
        <v>1200</v>
      </c>
      <c r="B129" s="25">
        <f t="shared" si="18"/>
        <v>36</v>
      </c>
      <c r="C129" s="4">
        <v>10</v>
      </c>
      <c r="D129" s="26">
        <f t="shared" si="19"/>
        <v>92</v>
      </c>
      <c r="E129" s="4">
        <v>0</v>
      </c>
      <c r="F129" s="27">
        <f t="shared" si="20"/>
        <v>92</v>
      </c>
    </row>
    <row r="130" spans="1:6" ht="25" customHeight="1" x14ac:dyDescent="0.15">
      <c r="A130" s="5">
        <v>1500</v>
      </c>
      <c r="B130" s="25">
        <f t="shared" si="18"/>
        <v>45</v>
      </c>
      <c r="C130" s="4">
        <v>10</v>
      </c>
      <c r="D130" s="26">
        <f t="shared" si="19"/>
        <v>110</v>
      </c>
      <c r="E130" s="4">
        <v>0</v>
      </c>
      <c r="F130" s="27">
        <f t="shared" si="20"/>
        <v>110</v>
      </c>
    </row>
    <row r="133" spans="1:6" x14ac:dyDescent="0.15">
      <c r="A133" s="8" t="s">
        <v>42</v>
      </c>
    </row>
    <row r="135" spans="1:6" s="2" customFormat="1" ht="52" x14ac:dyDescent="0.15">
      <c r="A135" s="13" t="s">
        <v>13</v>
      </c>
      <c r="B135" s="14" t="s">
        <v>14</v>
      </c>
      <c r="C135" s="15" t="s">
        <v>41</v>
      </c>
      <c r="D135" s="16" t="s">
        <v>15</v>
      </c>
      <c r="E135" s="10" t="s">
        <v>22</v>
      </c>
      <c r="F135" s="11" t="s">
        <v>16</v>
      </c>
    </row>
    <row r="136" spans="1:6" ht="15.75" customHeight="1" x14ac:dyDescent="0.15">
      <c r="A136" s="17"/>
      <c r="B136" s="18"/>
      <c r="C136" s="24" t="s">
        <v>44</v>
      </c>
      <c r="D136" s="19"/>
      <c r="E136" s="24" t="s">
        <v>27</v>
      </c>
      <c r="F136" s="20"/>
    </row>
    <row r="137" spans="1:6" ht="25" customHeight="1" x14ac:dyDescent="0.15">
      <c r="A137" s="5">
        <v>100</v>
      </c>
      <c r="B137" s="25">
        <f>SUM(A137*0.03)</f>
        <v>3</v>
      </c>
      <c r="C137" s="4">
        <v>10</v>
      </c>
      <c r="D137" s="26">
        <f>SUM(B137:C137)*2</f>
        <v>26</v>
      </c>
      <c r="E137" s="4">
        <v>0</v>
      </c>
      <c r="F137" s="27">
        <f>SUM(D137:E137)</f>
        <v>26</v>
      </c>
    </row>
    <row r="138" spans="1:6" ht="25" customHeight="1" x14ac:dyDescent="0.15">
      <c r="A138" s="5">
        <v>150</v>
      </c>
      <c r="B138" s="25">
        <f t="shared" ref="B138:B144" si="21">SUM(A138*0.03)</f>
        <v>4.5</v>
      </c>
      <c r="C138" s="4">
        <v>10</v>
      </c>
      <c r="D138" s="26">
        <f t="shared" ref="D138:D144" si="22">SUM(B138:C138)*2</f>
        <v>29</v>
      </c>
      <c r="E138" s="4">
        <v>0</v>
      </c>
      <c r="F138" s="27">
        <f t="shared" ref="F138:F144" si="23">SUM(D138:E138)</f>
        <v>29</v>
      </c>
    </row>
    <row r="139" spans="1:6" ht="25" customHeight="1" x14ac:dyDescent="0.15">
      <c r="A139" s="5">
        <v>200</v>
      </c>
      <c r="B139" s="25">
        <f t="shared" si="21"/>
        <v>6</v>
      </c>
      <c r="C139" s="4">
        <v>10</v>
      </c>
      <c r="D139" s="26">
        <f t="shared" si="22"/>
        <v>32</v>
      </c>
      <c r="E139" s="4">
        <v>0</v>
      </c>
      <c r="F139" s="27">
        <f t="shared" si="23"/>
        <v>32</v>
      </c>
    </row>
    <row r="140" spans="1:6" ht="25" customHeight="1" x14ac:dyDescent="0.15">
      <c r="A140" s="5">
        <v>250</v>
      </c>
      <c r="B140" s="25">
        <f t="shared" si="21"/>
        <v>7.5</v>
      </c>
      <c r="C140" s="4">
        <v>10</v>
      </c>
      <c r="D140" s="26">
        <f t="shared" si="22"/>
        <v>35</v>
      </c>
      <c r="E140" s="4">
        <v>0</v>
      </c>
      <c r="F140" s="27">
        <f t="shared" si="23"/>
        <v>35</v>
      </c>
    </row>
    <row r="141" spans="1:6" ht="25" customHeight="1" x14ac:dyDescent="0.15">
      <c r="A141" s="5">
        <v>300</v>
      </c>
      <c r="B141" s="25">
        <f t="shared" si="21"/>
        <v>9</v>
      </c>
      <c r="C141" s="4">
        <v>10</v>
      </c>
      <c r="D141" s="26">
        <f t="shared" si="22"/>
        <v>38</v>
      </c>
      <c r="E141" s="4">
        <v>0</v>
      </c>
      <c r="F141" s="27">
        <f t="shared" si="23"/>
        <v>38</v>
      </c>
    </row>
    <row r="142" spans="1:6" ht="25" customHeight="1" x14ac:dyDescent="0.15">
      <c r="A142" s="5">
        <v>350</v>
      </c>
      <c r="B142" s="25">
        <f t="shared" si="21"/>
        <v>10.5</v>
      </c>
      <c r="C142" s="4">
        <v>10</v>
      </c>
      <c r="D142" s="26">
        <f t="shared" si="22"/>
        <v>41</v>
      </c>
      <c r="E142" s="4">
        <v>0</v>
      </c>
      <c r="F142" s="27">
        <f t="shared" si="23"/>
        <v>41</v>
      </c>
    </row>
    <row r="143" spans="1:6" ht="25" customHeight="1" x14ac:dyDescent="0.15">
      <c r="A143" s="5">
        <v>400</v>
      </c>
      <c r="B143" s="25">
        <f t="shared" si="21"/>
        <v>12</v>
      </c>
      <c r="C143" s="4">
        <v>10</v>
      </c>
      <c r="D143" s="26">
        <f t="shared" si="22"/>
        <v>44</v>
      </c>
      <c r="E143" s="4">
        <v>0</v>
      </c>
      <c r="F143" s="27">
        <f t="shared" si="23"/>
        <v>44</v>
      </c>
    </row>
    <row r="144" spans="1:6" ht="25" customHeight="1" x14ac:dyDescent="0.15">
      <c r="A144" s="5">
        <v>450</v>
      </c>
      <c r="B144" s="25">
        <f t="shared" si="21"/>
        <v>13.5</v>
      </c>
      <c r="C144" s="4">
        <v>10</v>
      </c>
      <c r="D144" s="26">
        <f t="shared" si="22"/>
        <v>47</v>
      </c>
      <c r="E144" s="4">
        <v>0</v>
      </c>
      <c r="F144" s="27">
        <f t="shared" si="23"/>
        <v>47</v>
      </c>
    </row>
  </sheetData>
  <pageMargins left="0.51181102362204722" right="0.31496062992125984" top="0.78740157480314965" bottom="0.78740157480314965" header="0.31496062992125984" footer="0.31496062992125984"/>
  <pageSetup paperSize="9" orientation="portrait" r:id="rId1"/>
  <rowBreaks count="4" manualBreakCount="4">
    <brk id="30" max="16383" man="1"/>
    <brk id="46" max="16383" man="1"/>
    <brk id="63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Ludewig Editha</dc:creator>
  <cp:lastModifiedBy>Daniel Stegemann</cp:lastModifiedBy>
  <cp:lastPrinted>2025-02-12T11:00:26Z</cp:lastPrinted>
  <dcterms:created xsi:type="dcterms:W3CDTF">2025-02-12T07:25:36Z</dcterms:created>
  <dcterms:modified xsi:type="dcterms:W3CDTF">2025-04-07T10:35:58Z</dcterms:modified>
</cp:coreProperties>
</file>